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am.plebanek\Desktop\Zamówienia\05\"/>
    </mc:Choice>
  </mc:AlternateContent>
  <xr:revisionPtr revIDLastSave="0" documentId="13_ncr:1_{65260C26-0E55-4A22-A77F-BFDE8FB1D668}" xr6:coauthVersionLast="47" xr6:coauthVersionMax="47" xr10:uidLastSave="{00000000-0000-0000-0000-000000000000}"/>
  <bookViews>
    <workbookView xWindow="26295" yWindow="375" windowWidth="21825" windowHeight="18810" xr2:uid="{00000000-000D-0000-FFFF-FFFF00000000}"/>
  </bookViews>
  <sheets>
    <sheet name="Kosztorys inwestorski" sheetId="1" r:id="rId1"/>
  </sheets>
  <calcPr calcId="191029"/>
</workbook>
</file>

<file path=xl/calcChain.xml><?xml version="1.0" encoding="utf-8"?>
<calcChain xmlns="http://schemas.openxmlformats.org/spreadsheetml/2006/main">
  <c r="F74" i="1" l="1"/>
  <c r="F73" i="1"/>
  <c r="L51" i="1"/>
  <c r="K51" i="1"/>
  <c r="I51" i="1"/>
  <c r="L46" i="1"/>
  <c r="K46" i="1"/>
  <c r="I46" i="1"/>
</calcChain>
</file>

<file path=xl/sharedStrings.xml><?xml version="1.0" encoding="utf-8"?>
<sst xmlns="http://schemas.openxmlformats.org/spreadsheetml/2006/main" count="178" uniqueCount="91">
  <si>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</si>
  <si>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</si>
  <si>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</si>
  <si>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</si>
  <si>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</si>
  <si>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</si>
  <si>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</si>
  <si>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</si>
  <si>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</si>
  <si>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</si>
  <si>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</si>
  <si>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</si>
  <si>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</si>
  <si>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</si>
  <si>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</si>
  <si>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</t>
  </si>
  <si>
    <t>CWD-P</t>
  </si>
  <si>
    <t>Całkowity wyrób drewna pilarką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</si>
  <si>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</si>
  <si>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</si>
  <si>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</si>
  <si>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</si>
  <si>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</si>
  <si>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</si>
  <si>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</si>
  <si>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39</t>
  </si>
  <si>
    <t>ROZDR-PDR</t>
  </si>
  <si>
    <t>Rozdrabnianie pozostałości drzewnych na całej powierzchni bez mieszania z glebą na powierzchniach z wyrobioną drobnicą</t>
  </si>
  <si>
    <t>65</t>
  </si>
  <si>
    <t>PRZ-TALSA</t>
  </si>
  <si>
    <t>Przekopanie gleby na talerzach w miejscu sadzenia</t>
  </si>
  <si>
    <t>TSZT</t>
  </si>
  <si>
    <t>72</t>
  </si>
  <si>
    <t>WYK-PASCZ</t>
  </si>
  <si>
    <t>Wyorywanie bruzd pługiem leśnym na powierzchni pow. 0,50 ha</t>
  </si>
  <si>
    <t>KMTR</t>
  </si>
  <si>
    <t>73</t>
  </si>
  <si>
    <t>WYK-PA5CZ</t>
  </si>
  <si>
    <t>Wyorywanie bruzd pługiem leśnym na pow. do 0,50 ha</t>
  </si>
  <si>
    <t>97</t>
  </si>
  <si>
    <t>WYK-RAB1</t>
  </si>
  <si>
    <t>Wykonanie rabatowałków pługiem specjalistycznym 1-odkładnicowym</t>
  </si>
  <si>
    <t>133</t>
  </si>
  <si>
    <t>ZAB-REPEL</t>
  </si>
  <si>
    <t>Zabezpieczenie upraw przed zwierzyną przy użyciu repelentów</t>
  </si>
  <si>
    <t>162</t>
  </si>
  <si>
    <t>SZUK-OWAD</t>
  </si>
  <si>
    <t>Próbne poszukiwania owadów w ściółce</t>
  </si>
  <si>
    <t>SZT</t>
  </si>
  <si>
    <t>197</t>
  </si>
  <si>
    <t>ZB-NASBK</t>
  </si>
  <si>
    <t>Zbiór nasion buka</t>
  </si>
  <si>
    <t>KG</t>
  </si>
  <si>
    <t>200</t>
  </si>
  <si>
    <t>GODZ RH8</t>
  </si>
  <si>
    <t>Prace wykonywane ręcznie</t>
  </si>
  <si>
    <t>H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</si>
  <si>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</si>
  <si>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</si>
  <si>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</si>
  <si>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</si>
  <si>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</si>
  <si>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</si>
  <si>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</si>
  <si>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</si>
  <si>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</si>
  <si>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</si>
  <si>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</si>
  <si>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</si>
  <si>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</si>
  <si>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</si>
  <si>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</si>
  <si>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</si>
  <si>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</si>
  <si>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</si>
  <si>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</si>
  <si>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</si>
  <si>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</si>
  <si>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</si>
  <si>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KOSZTORYS INWESTORSKI</t>
  </si>
  <si>
    <t>Skarb Państwa</t>
  </si>
  <si>
    <t>Państwowe Gospodarstwo Leśne Lasy Państwowe</t>
  </si>
  <si>
    <t>Nadleśnictwo Chrzanów</t>
  </si>
  <si>
    <t xml:space="preserve">32-500 Chrzanów; Oświęcimska;31                </t>
  </si>
  <si>
    <t>Kosztorys inwestorski na przetarg nieograniczony na „Wykonywanie usług z zakresu gospodarki leśnej na terenie Nadleśnictwa Chrzanów w roku 2026''  na pakiet: 5P,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</si>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</sst>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4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6" fillId="2" borderId="2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39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N76"/>
  <sheetViews>
    <sheetView tabSelected="1" topLeftCell="A51" workbookViewId="0">
      <selection activeCell="P67" sqref="P67"/>
    </sheetView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3.28515625" customWidth="1"/>
    <col min="13" max="13" width="1.42578125" customWidth="1"/>
    <col min="14" max="14" width="0.140625" customWidth="1"/>
  </cols>
  <sheetData>
    <row r="1" spans="2:14" s="1" customFormat="1" ht="5.25" customHeight="1" x14ac:dyDescent="0.2"/>
    <row r="2" spans="2:14" s="1" customFormat="1" ht="17.100000000000001" customHeight="1" x14ac:dyDescent="0.2">
      <c r="J2" s="18"/>
      <c r="K2" s="18"/>
      <c r="L2" s="18"/>
      <c r="M2" s="18"/>
      <c r="N2" s="18"/>
    </row>
    <row r="3" spans="2:14" s="1" customFormat="1" ht="28.7" customHeight="1" x14ac:dyDescent="0.2"/>
    <row r="4" spans="2:14" s="1" customFormat="1" ht="2.65" customHeight="1" x14ac:dyDescent="0.2">
      <c r="B4" s="12"/>
      <c r="C4" s="12"/>
      <c r="D4" s="12"/>
      <c r="E4" s="12"/>
    </row>
    <row r="5" spans="2:14" s="1" customFormat="1" ht="28.7" customHeight="1" x14ac:dyDescent="0.2"/>
    <row r="6" spans="2:14" s="1" customFormat="1" ht="2.65" customHeight="1" x14ac:dyDescent="0.2">
      <c r="B6" s="12"/>
      <c r="C6" s="12"/>
      <c r="D6" s="12"/>
      <c r="E6" s="12"/>
    </row>
    <row r="7" spans="2:14" s="1" customFormat="1" ht="28.7" customHeight="1" x14ac:dyDescent="0.2"/>
    <row r="8" spans="2:14" s="1" customFormat="1" ht="5.25" customHeight="1" x14ac:dyDescent="0.2">
      <c r="B8" s="12"/>
      <c r="C8" s="12"/>
      <c r="D8" s="12"/>
      <c r="E8" s="12"/>
    </row>
    <row r="9" spans="2:14" s="1" customFormat="1" ht="4.3499999999999996" customHeight="1" x14ac:dyDescent="0.2"/>
    <row r="10" spans="2:14" s="1" customFormat="1" ht="6.95" customHeight="1" x14ac:dyDescent="0.2">
      <c r="B10" s="9" t="s">
        <v>77</v>
      </c>
      <c r="C10" s="9"/>
      <c r="D10" s="9"/>
      <c r="E10" s="9"/>
    </row>
    <row r="11" spans="2:14" s="1" customFormat="1" ht="12.2" customHeight="1" x14ac:dyDescent="0.2">
      <c r="B11" s="9"/>
      <c r="C11" s="9"/>
      <c r="D11" s="9"/>
      <c r="E11" s="9"/>
      <c r="H11" s="17" t="s">
        <v>78</v>
      </c>
      <c r="I11" s="17"/>
      <c r="J11" s="17"/>
      <c r="K11" s="17"/>
      <c r="L11" s="17"/>
      <c r="M11" s="17"/>
    </row>
    <row r="12" spans="2:14" s="1" customFormat="1" ht="7.9" customHeight="1" x14ac:dyDescent="0.2">
      <c r="H12" s="17"/>
      <c r="I12" s="17"/>
      <c r="J12" s="17"/>
      <c r="K12" s="17"/>
      <c r="L12" s="17"/>
      <c r="M12" s="17"/>
    </row>
    <row r="13" spans="2:14" s="1" customFormat="1" ht="14.45" customHeight="1" x14ac:dyDescent="0.2"/>
    <row r="14" spans="2:14" s="1" customFormat="1" ht="24" customHeight="1" x14ac:dyDescent="0.2">
      <c r="F14" s="14" t="s">
        <v>79</v>
      </c>
      <c r="G14" s="14"/>
      <c r="H14" s="14"/>
      <c r="I14" s="14"/>
      <c r="J14" s="14"/>
    </row>
    <row r="15" spans="2:14" s="1" customFormat="1" ht="46.35" customHeight="1" x14ac:dyDescent="0.2"/>
    <row r="16" spans="2:14" s="1" customFormat="1" ht="20.85" customHeight="1" x14ac:dyDescent="0.2">
      <c r="C16" s="11" t="s">
        <v>80</v>
      </c>
      <c r="D16" s="11"/>
      <c r="E16" s="11"/>
    </row>
    <row r="17" spans="2:12" s="1" customFormat="1" ht="2.65" customHeight="1" x14ac:dyDescent="0.2"/>
    <row r="18" spans="2:12" s="1" customFormat="1" ht="20.85" customHeight="1" x14ac:dyDescent="0.2">
      <c r="C18" s="11" t="s">
        <v>81</v>
      </c>
      <c r="D18" s="11"/>
      <c r="E18" s="11"/>
    </row>
    <row r="19" spans="2:12" s="1" customFormat="1" ht="2.65" customHeight="1" x14ac:dyDescent="0.2"/>
    <row r="20" spans="2:12" s="1" customFormat="1" ht="20.85" customHeight="1" x14ac:dyDescent="0.2">
      <c r="C20" s="11" t="s">
        <v>82</v>
      </c>
      <c r="D20" s="11"/>
      <c r="E20" s="11"/>
    </row>
    <row r="21" spans="2:12" s="1" customFormat="1" ht="2.65" customHeight="1" x14ac:dyDescent="0.2"/>
    <row r="22" spans="2:12" s="1" customFormat="1" ht="20.85" customHeight="1" x14ac:dyDescent="0.2">
      <c r="C22" s="11" t="s">
        <v>83</v>
      </c>
      <c r="D22" s="11"/>
      <c r="E22" s="11"/>
    </row>
    <row r="23" spans="2:12" s="1" customFormat="1" ht="34.700000000000003" customHeight="1" x14ac:dyDescent="0.2"/>
    <row r="24" spans="2:12" s="1" customFormat="1" ht="50.1" customHeight="1" x14ac:dyDescent="0.2">
      <c r="B24" s="10" t="s">
        <v>84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2:12" s="1" customFormat="1" ht="70.900000000000006" customHeight="1" x14ac:dyDescent="0.2"/>
    <row r="26" spans="2:12" s="1" customFormat="1" ht="3.2" customHeight="1" x14ac:dyDescent="0.2"/>
    <row r="27" spans="2:12" s="1" customFormat="1" ht="18.2" customHeight="1" x14ac:dyDescent="0.2">
      <c r="B27" s="11" t="s">
        <v>85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2:12" s="1" customFormat="1" ht="5.25" customHeight="1" x14ac:dyDescent="0.2"/>
    <row r="29" spans="2:12" s="1" customFormat="1" ht="35.65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" t="s">
        <v>10</v>
      </c>
    </row>
    <row r="30" spans="2:12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139</v>
      </c>
      <c r="H30" s="8">
        <v>59.82</v>
      </c>
      <c r="I30" s="8">
        <v>8314.98</v>
      </c>
      <c r="J30" s="5">
        <v>8</v>
      </c>
      <c r="K30" s="8">
        <v>665.2</v>
      </c>
      <c r="L30" s="8">
        <v>8980.18</v>
      </c>
    </row>
    <row r="31" spans="2:12" s="1" customFormat="1" ht="3.2" customHeight="1" x14ac:dyDescent="0.2"/>
    <row r="32" spans="2:12" s="1" customFormat="1" ht="18.2" customHeight="1" x14ac:dyDescent="0.2">
      <c r="B32" s="11" t="s">
        <v>86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</row>
    <row r="33" spans="2:12" s="1" customFormat="1" ht="5.25" customHeight="1" x14ac:dyDescent="0.2"/>
    <row r="34" spans="2:12" s="1" customFormat="1" ht="35.65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  <c r="H34" s="4" t="s">
        <v>6</v>
      </c>
      <c r="I34" s="3" t="s">
        <v>7</v>
      </c>
      <c r="J34" s="4" t="s">
        <v>8</v>
      </c>
      <c r="K34" s="4" t="s">
        <v>9</v>
      </c>
      <c r="L34" s="3" t="s">
        <v>10</v>
      </c>
    </row>
    <row r="35" spans="2:12" s="1" customFormat="1" ht="19.7" customHeight="1" x14ac:dyDescent="0.2">
      <c r="B35" s="5">
        <v>2</v>
      </c>
      <c r="C35" s="6" t="s">
        <v>15</v>
      </c>
      <c r="D35" s="6" t="s">
        <v>16</v>
      </c>
      <c r="E35" s="7" t="s">
        <v>17</v>
      </c>
      <c r="F35" s="6" t="s">
        <v>14</v>
      </c>
      <c r="G35" s="8">
        <v>35</v>
      </c>
      <c r="H35" s="8">
        <v>115.66</v>
      </c>
      <c r="I35" s="8">
        <v>4048.1</v>
      </c>
      <c r="J35" s="5">
        <v>8</v>
      </c>
      <c r="K35" s="8">
        <v>323.85000000000002</v>
      </c>
      <c r="L35" s="8">
        <v>4371.95</v>
      </c>
    </row>
    <row r="36" spans="2:12" s="1" customFormat="1" ht="19.7" customHeight="1" x14ac:dyDescent="0.2">
      <c r="B36" s="5">
        <v>3</v>
      </c>
      <c r="C36" s="6" t="s">
        <v>11</v>
      </c>
      <c r="D36" s="6" t="s">
        <v>12</v>
      </c>
      <c r="E36" s="7" t="s">
        <v>13</v>
      </c>
      <c r="F36" s="6" t="s">
        <v>14</v>
      </c>
      <c r="G36" s="8">
        <v>1043</v>
      </c>
      <c r="H36" s="8">
        <v>54.47</v>
      </c>
      <c r="I36" s="8">
        <v>56812.21</v>
      </c>
      <c r="J36" s="5">
        <v>8</v>
      </c>
      <c r="K36" s="8">
        <v>4544.9799999999996</v>
      </c>
      <c r="L36" s="8">
        <v>61357.19</v>
      </c>
    </row>
    <row r="37" spans="2:12" s="1" customFormat="1" ht="3.2" customHeight="1" x14ac:dyDescent="0.2"/>
    <row r="38" spans="2:12" s="1" customFormat="1" ht="18.2" customHeight="1" x14ac:dyDescent="0.2">
      <c r="B38" s="11" t="s">
        <v>87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</row>
    <row r="39" spans="2:12" s="1" customFormat="1" ht="5.25" customHeight="1" x14ac:dyDescent="0.2"/>
    <row r="40" spans="2:12" s="1" customFormat="1" ht="35.65" customHeight="1" x14ac:dyDescent="0.2">
      <c r="B40" s="2" t="s">
        <v>0</v>
      </c>
      <c r="C40" s="3" t="s">
        <v>1</v>
      </c>
      <c r="D40" s="4" t="s">
        <v>2</v>
      </c>
      <c r="E40" s="4" t="s">
        <v>3</v>
      </c>
      <c r="F40" s="4" t="s">
        <v>4</v>
      </c>
      <c r="G40" s="4" t="s">
        <v>5</v>
      </c>
      <c r="H40" s="4" t="s">
        <v>6</v>
      </c>
      <c r="I40" s="3" t="s">
        <v>7</v>
      </c>
      <c r="J40" s="4" t="s">
        <v>8</v>
      </c>
      <c r="K40" s="4" t="s">
        <v>9</v>
      </c>
      <c r="L40" s="3" t="s">
        <v>10</v>
      </c>
    </row>
    <row r="41" spans="2:12" s="1" customFormat="1" ht="19.7" customHeight="1" x14ac:dyDescent="0.2">
      <c r="B41" s="5">
        <v>4</v>
      </c>
      <c r="C41" s="6" t="s">
        <v>11</v>
      </c>
      <c r="D41" s="6" t="s">
        <v>12</v>
      </c>
      <c r="E41" s="7" t="s">
        <v>13</v>
      </c>
      <c r="F41" s="6" t="s">
        <v>14</v>
      </c>
      <c r="G41" s="8">
        <v>466</v>
      </c>
      <c r="H41" s="8">
        <v>100.35</v>
      </c>
      <c r="I41" s="8">
        <v>46763.1</v>
      </c>
      <c r="J41" s="5">
        <v>8</v>
      </c>
      <c r="K41" s="8">
        <v>3741.05</v>
      </c>
      <c r="L41" s="8">
        <v>50504.15</v>
      </c>
    </row>
    <row r="42" spans="2:12" s="1" customFormat="1" ht="3.2" customHeight="1" x14ac:dyDescent="0.2"/>
    <row r="43" spans="2:12" s="1" customFormat="1" ht="18.2" customHeight="1" x14ac:dyDescent="0.2">
      <c r="B43" s="11" t="s">
        <v>88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</row>
    <row r="44" spans="2:12" s="1" customFormat="1" ht="5.25" customHeight="1" x14ac:dyDescent="0.2"/>
    <row r="45" spans="2:12" s="1" customFormat="1" ht="35.65" customHeight="1" x14ac:dyDescent="0.2">
      <c r="B45" s="2" t="s">
        <v>0</v>
      </c>
      <c r="C45" s="3" t="s">
        <v>1</v>
      </c>
      <c r="D45" s="4" t="s">
        <v>2</v>
      </c>
      <c r="E45" s="4" t="s">
        <v>3</v>
      </c>
      <c r="F45" s="4" t="s">
        <v>4</v>
      </c>
      <c r="G45" s="4" t="s">
        <v>5</v>
      </c>
      <c r="H45" s="4" t="s">
        <v>6</v>
      </c>
      <c r="I45" s="3" t="s">
        <v>7</v>
      </c>
      <c r="J45" s="4" t="s">
        <v>8</v>
      </c>
      <c r="K45" s="4" t="s">
        <v>9</v>
      </c>
      <c r="L45" s="3" t="s">
        <v>10</v>
      </c>
    </row>
    <row r="46" spans="2:12" s="1" customFormat="1" ht="19.7" customHeight="1" x14ac:dyDescent="0.2">
      <c r="B46" s="5">
        <v>5</v>
      </c>
      <c r="C46" s="6" t="s">
        <v>11</v>
      </c>
      <c r="D46" s="6" t="s">
        <v>12</v>
      </c>
      <c r="E46" s="7" t="s">
        <v>13</v>
      </c>
      <c r="F46" s="6" t="s">
        <v>14</v>
      </c>
      <c r="G46" s="8">
        <v>291</v>
      </c>
      <c r="H46" s="8">
        <v>132.19999999999999</v>
      </c>
      <c r="I46" s="8">
        <f>G46*H46</f>
        <v>38470.199999999997</v>
      </c>
      <c r="J46" s="5">
        <v>8</v>
      </c>
      <c r="K46" s="8">
        <f>I46*8%</f>
        <v>3077.616</v>
      </c>
      <c r="L46" s="8">
        <f>I46+K46</f>
        <v>41547.815999999999</v>
      </c>
    </row>
    <row r="47" spans="2:12" s="1" customFormat="1" ht="3.2" customHeight="1" x14ac:dyDescent="0.2"/>
    <row r="48" spans="2:12" s="1" customFormat="1" ht="18.2" customHeight="1" x14ac:dyDescent="0.2">
      <c r="B48" s="11" t="s">
        <v>89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</row>
    <row r="49" spans="2:12" s="1" customFormat="1" ht="5.25" customHeight="1" x14ac:dyDescent="0.2"/>
    <row r="50" spans="2:12" s="1" customFormat="1" ht="35.6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3" t="s">
        <v>10</v>
      </c>
    </row>
    <row r="51" spans="2:12" s="1" customFormat="1" ht="19.7" customHeight="1" x14ac:dyDescent="0.2">
      <c r="B51" s="5">
        <v>6</v>
      </c>
      <c r="C51" s="6" t="s">
        <v>11</v>
      </c>
      <c r="D51" s="6" t="s">
        <v>12</v>
      </c>
      <c r="E51" s="7" t="s">
        <v>13</v>
      </c>
      <c r="F51" s="6" t="s">
        <v>14</v>
      </c>
      <c r="G51" s="8">
        <v>1350</v>
      </c>
      <c r="H51" s="8">
        <v>128.93</v>
      </c>
      <c r="I51" s="8">
        <f>G51*H51</f>
        <v>174055.5</v>
      </c>
      <c r="J51" s="5">
        <v>8</v>
      </c>
      <c r="K51" s="8">
        <f>I51*8%</f>
        <v>13924.44</v>
      </c>
      <c r="L51" s="8">
        <f>I51+K51</f>
        <v>187979.94</v>
      </c>
    </row>
    <row r="52" spans="2:12" s="1" customFormat="1" ht="9" customHeight="1" x14ac:dyDescent="0.2"/>
    <row r="53" spans="2:12" s="1" customFormat="1" ht="35.65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3" t="s">
        <v>10</v>
      </c>
    </row>
    <row r="54" spans="2:12" s="1" customFormat="1" ht="19.7" customHeight="1" x14ac:dyDescent="0.2">
      <c r="B54" s="5">
        <v>7</v>
      </c>
      <c r="C54" s="6" t="s">
        <v>18</v>
      </c>
      <c r="D54" s="6" t="s">
        <v>19</v>
      </c>
      <c r="E54" s="7" t="s">
        <v>20</v>
      </c>
      <c r="F54" s="6" t="s">
        <v>21</v>
      </c>
      <c r="G54" s="8">
        <v>5.78</v>
      </c>
      <c r="H54" s="8">
        <v>3862.21</v>
      </c>
      <c r="I54" s="8">
        <v>22323.57</v>
      </c>
      <c r="J54" s="5">
        <v>8</v>
      </c>
      <c r="K54" s="8">
        <v>1785.89</v>
      </c>
      <c r="L54" s="8">
        <v>24109.46</v>
      </c>
    </row>
    <row r="55" spans="2:12" s="1" customFormat="1" ht="28.7" customHeight="1" x14ac:dyDescent="0.2">
      <c r="B55" s="5">
        <v>8</v>
      </c>
      <c r="C55" s="6" t="s">
        <v>22</v>
      </c>
      <c r="D55" s="6" t="s">
        <v>23</v>
      </c>
      <c r="E55" s="7" t="s">
        <v>24</v>
      </c>
      <c r="F55" s="6" t="s">
        <v>21</v>
      </c>
      <c r="G55" s="8">
        <v>4</v>
      </c>
      <c r="H55" s="8">
        <v>1816.2</v>
      </c>
      <c r="I55" s="8">
        <v>7264.8</v>
      </c>
      <c r="J55" s="5">
        <v>8</v>
      </c>
      <c r="K55" s="8">
        <v>581.17999999999995</v>
      </c>
      <c r="L55" s="8">
        <v>7845.98</v>
      </c>
    </row>
    <row r="56" spans="2:12" s="1" customFormat="1" ht="38.85" customHeight="1" x14ac:dyDescent="0.2">
      <c r="B56" s="5">
        <v>9</v>
      </c>
      <c r="C56" s="6" t="s">
        <v>25</v>
      </c>
      <c r="D56" s="6" t="s">
        <v>26</v>
      </c>
      <c r="E56" s="7" t="s">
        <v>27</v>
      </c>
      <c r="F56" s="6" t="s">
        <v>21</v>
      </c>
      <c r="G56" s="8">
        <v>1</v>
      </c>
      <c r="H56" s="8">
        <v>584.4</v>
      </c>
      <c r="I56" s="8">
        <v>584.4</v>
      </c>
      <c r="J56" s="5">
        <v>8</v>
      </c>
      <c r="K56" s="8">
        <v>46.75</v>
      </c>
      <c r="L56" s="8">
        <v>631.15</v>
      </c>
    </row>
    <row r="57" spans="2:12" s="1" customFormat="1" ht="19.7" customHeight="1" x14ac:dyDescent="0.2">
      <c r="B57" s="5">
        <v>10</v>
      </c>
      <c r="C57" s="6" t="s">
        <v>28</v>
      </c>
      <c r="D57" s="6" t="s">
        <v>29</v>
      </c>
      <c r="E57" s="7" t="s">
        <v>30</v>
      </c>
      <c r="F57" s="6" t="s">
        <v>31</v>
      </c>
      <c r="G57" s="8">
        <v>3.6</v>
      </c>
      <c r="H57" s="8">
        <v>602.4</v>
      </c>
      <c r="I57" s="8">
        <v>2168.64</v>
      </c>
      <c r="J57" s="5">
        <v>8</v>
      </c>
      <c r="K57" s="8">
        <v>173.49</v>
      </c>
      <c r="L57" s="8">
        <v>2342.13</v>
      </c>
    </row>
    <row r="58" spans="2:12" s="1" customFormat="1" ht="28.7" customHeight="1" x14ac:dyDescent="0.2">
      <c r="B58" s="5">
        <v>11</v>
      </c>
      <c r="C58" s="6" t="s">
        <v>32</v>
      </c>
      <c r="D58" s="6" t="s">
        <v>33</v>
      </c>
      <c r="E58" s="7" t="s">
        <v>34</v>
      </c>
      <c r="F58" s="6" t="s">
        <v>35</v>
      </c>
      <c r="G58" s="8">
        <v>18.88</v>
      </c>
      <c r="H58" s="8">
        <v>74.3</v>
      </c>
      <c r="I58" s="8">
        <v>1402.78</v>
      </c>
      <c r="J58" s="5">
        <v>8</v>
      </c>
      <c r="K58" s="8">
        <v>112.22</v>
      </c>
      <c r="L58" s="8">
        <v>1515</v>
      </c>
    </row>
    <row r="59" spans="2:12" s="1" customFormat="1" ht="19.7" customHeight="1" x14ac:dyDescent="0.2">
      <c r="B59" s="5">
        <v>12</v>
      </c>
      <c r="C59" s="6" t="s">
        <v>36</v>
      </c>
      <c r="D59" s="6" t="s">
        <v>37</v>
      </c>
      <c r="E59" s="7" t="s">
        <v>38</v>
      </c>
      <c r="F59" s="6" t="s">
        <v>35</v>
      </c>
      <c r="G59" s="8">
        <v>2.62</v>
      </c>
      <c r="H59" s="8">
        <v>93.89</v>
      </c>
      <c r="I59" s="8">
        <v>245.99</v>
      </c>
      <c r="J59" s="5">
        <v>8</v>
      </c>
      <c r="K59" s="8">
        <v>19.68</v>
      </c>
      <c r="L59" s="8">
        <v>265.67</v>
      </c>
    </row>
    <row r="60" spans="2:12" s="1" customFormat="1" ht="28.7" customHeight="1" x14ac:dyDescent="0.2">
      <c r="B60" s="5">
        <v>13</v>
      </c>
      <c r="C60" s="6" t="s">
        <v>39</v>
      </c>
      <c r="D60" s="6" t="s">
        <v>40</v>
      </c>
      <c r="E60" s="7" t="s">
        <v>41</v>
      </c>
      <c r="F60" s="6" t="s">
        <v>35</v>
      </c>
      <c r="G60" s="8">
        <v>1.56</v>
      </c>
      <c r="H60" s="8">
        <v>360</v>
      </c>
      <c r="I60" s="8">
        <v>561.6</v>
      </c>
      <c r="J60" s="5">
        <v>8</v>
      </c>
      <c r="K60" s="8">
        <v>44.93</v>
      </c>
      <c r="L60" s="8">
        <v>606.53</v>
      </c>
    </row>
    <row r="61" spans="2:12" s="1" customFormat="1" ht="28.7" customHeight="1" x14ac:dyDescent="0.2">
      <c r="B61" s="5">
        <v>14</v>
      </c>
      <c r="C61" s="6" t="s">
        <v>42</v>
      </c>
      <c r="D61" s="6" t="s">
        <v>43</v>
      </c>
      <c r="E61" s="7" t="s">
        <v>44</v>
      </c>
      <c r="F61" s="6" t="s">
        <v>21</v>
      </c>
      <c r="G61" s="8">
        <v>45.73</v>
      </c>
      <c r="H61" s="8">
        <v>1019.48</v>
      </c>
      <c r="I61" s="8">
        <v>46620.82</v>
      </c>
      <c r="J61" s="5">
        <v>8</v>
      </c>
      <c r="K61" s="8">
        <v>3729.67</v>
      </c>
      <c r="L61" s="8">
        <v>50350.49</v>
      </c>
    </row>
    <row r="62" spans="2:12" s="1" customFormat="1" ht="19.7" customHeight="1" x14ac:dyDescent="0.2">
      <c r="B62" s="5">
        <v>15</v>
      </c>
      <c r="C62" s="6" t="s">
        <v>45</v>
      </c>
      <c r="D62" s="6" t="s">
        <v>46</v>
      </c>
      <c r="E62" s="7" t="s">
        <v>47</v>
      </c>
      <c r="F62" s="6" t="s">
        <v>48</v>
      </c>
      <c r="G62" s="8">
        <v>5</v>
      </c>
      <c r="H62" s="8">
        <v>215.82</v>
      </c>
      <c r="I62" s="8">
        <v>1079.0999999999999</v>
      </c>
      <c r="J62" s="5">
        <v>8</v>
      </c>
      <c r="K62" s="8">
        <v>86.33</v>
      </c>
      <c r="L62" s="8">
        <v>1165.43</v>
      </c>
    </row>
    <row r="63" spans="2:12" s="1" customFormat="1" ht="19.7" customHeight="1" x14ac:dyDescent="0.2">
      <c r="B63" s="5">
        <v>16</v>
      </c>
      <c r="C63" s="6" t="s">
        <v>49</v>
      </c>
      <c r="D63" s="6" t="s">
        <v>50</v>
      </c>
      <c r="E63" s="7" t="s">
        <v>51</v>
      </c>
      <c r="F63" s="6" t="s">
        <v>52</v>
      </c>
      <c r="G63" s="8">
        <v>200</v>
      </c>
      <c r="H63" s="8">
        <v>59.94</v>
      </c>
      <c r="I63" s="8">
        <v>11988</v>
      </c>
      <c r="J63" s="5">
        <v>8</v>
      </c>
      <c r="K63" s="8">
        <v>959.04</v>
      </c>
      <c r="L63" s="8">
        <v>12947.04</v>
      </c>
    </row>
    <row r="64" spans="2:12" s="1" customFormat="1" ht="19.7" customHeight="1" x14ac:dyDescent="0.2">
      <c r="B64" s="5">
        <v>17</v>
      </c>
      <c r="C64" s="6" t="s">
        <v>53</v>
      </c>
      <c r="D64" s="6" t="s">
        <v>54</v>
      </c>
      <c r="E64" s="7" t="s">
        <v>55</v>
      </c>
      <c r="F64" s="6" t="s">
        <v>56</v>
      </c>
      <c r="G64" s="8">
        <v>126</v>
      </c>
      <c r="H64" s="8">
        <v>45.14</v>
      </c>
      <c r="I64" s="8">
        <v>5687.64</v>
      </c>
      <c r="J64" s="5">
        <v>8</v>
      </c>
      <c r="K64" s="8">
        <v>455.01</v>
      </c>
      <c r="L64" s="8">
        <v>6142.65</v>
      </c>
    </row>
    <row r="65" spans="2:12" s="1" customFormat="1" ht="19.7" customHeight="1" x14ac:dyDescent="0.2">
      <c r="B65" s="5">
        <v>18</v>
      </c>
      <c r="C65" s="6" t="s">
        <v>57</v>
      </c>
      <c r="D65" s="6" t="s">
        <v>58</v>
      </c>
      <c r="E65" s="7" t="s">
        <v>59</v>
      </c>
      <c r="F65" s="6" t="s">
        <v>56</v>
      </c>
      <c r="G65" s="8">
        <v>40</v>
      </c>
      <c r="H65" s="8">
        <v>54.93</v>
      </c>
      <c r="I65" s="8">
        <v>2197.1999999999998</v>
      </c>
      <c r="J65" s="5">
        <v>8</v>
      </c>
      <c r="K65" s="8">
        <v>175.78</v>
      </c>
      <c r="L65" s="8">
        <v>2372.98</v>
      </c>
    </row>
    <row r="66" spans="2:12" s="1" customFormat="1" ht="19.7" customHeight="1" x14ac:dyDescent="0.2">
      <c r="B66" s="5">
        <v>19</v>
      </c>
      <c r="C66" s="6" t="s">
        <v>60</v>
      </c>
      <c r="D66" s="6" t="s">
        <v>61</v>
      </c>
      <c r="E66" s="7" t="s">
        <v>62</v>
      </c>
      <c r="F66" s="6" t="s">
        <v>56</v>
      </c>
      <c r="G66" s="8">
        <v>25</v>
      </c>
      <c r="H66" s="8">
        <v>56.47</v>
      </c>
      <c r="I66" s="8">
        <v>1411.75</v>
      </c>
      <c r="J66" s="5">
        <v>8</v>
      </c>
      <c r="K66" s="8">
        <v>112.94</v>
      </c>
      <c r="L66" s="8">
        <v>1524.69</v>
      </c>
    </row>
    <row r="67" spans="2:12" s="1" customFormat="1" ht="19.7" customHeight="1" x14ac:dyDescent="0.2">
      <c r="B67" s="5">
        <v>20</v>
      </c>
      <c r="C67" s="6" t="s">
        <v>63</v>
      </c>
      <c r="D67" s="6" t="s">
        <v>64</v>
      </c>
      <c r="E67" s="7" t="s">
        <v>65</v>
      </c>
      <c r="F67" s="6" t="s">
        <v>56</v>
      </c>
      <c r="G67" s="8">
        <v>29</v>
      </c>
      <c r="H67" s="8">
        <v>118.99</v>
      </c>
      <c r="I67" s="8">
        <v>3450.71</v>
      </c>
      <c r="J67" s="5">
        <v>8</v>
      </c>
      <c r="K67" s="8">
        <v>276.06</v>
      </c>
      <c r="L67" s="8">
        <v>3726.77</v>
      </c>
    </row>
    <row r="68" spans="2:12" s="1" customFormat="1" ht="19.7" customHeight="1" x14ac:dyDescent="0.2">
      <c r="B68" s="5">
        <v>21</v>
      </c>
      <c r="C68" s="6" t="s">
        <v>66</v>
      </c>
      <c r="D68" s="6" t="s">
        <v>67</v>
      </c>
      <c r="E68" s="7" t="s">
        <v>65</v>
      </c>
      <c r="F68" s="6" t="s">
        <v>56</v>
      </c>
      <c r="G68" s="8">
        <v>4</v>
      </c>
      <c r="H68" s="8">
        <v>115.95</v>
      </c>
      <c r="I68" s="8">
        <v>463.8</v>
      </c>
      <c r="J68" s="5">
        <v>23</v>
      </c>
      <c r="K68" s="8">
        <v>106.67</v>
      </c>
      <c r="L68" s="8">
        <v>570.47</v>
      </c>
    </row>
    <row r="69" spans="2:12" s="1" customFormat="1" ht="19.7" customHeight="1" x14ac:dyDescent="0.2">
      <c r="B69" s="5">
        <v>22</v>
      </c>
      <c r="C69" s="6" t="s">
        <v>68</v>
      </c>
      <c r="D69" s="6" t="s">
        <v>69</v>
      </c>
      <c r="E69" s="7" t="s">
        <v>70</v>
      </c>
      <c r="F69" s="6" t="s">
        <v>21</v>
      </c>
      <c r="G69" s="8">
        <v>5</v>
      </c>
      <c r="H69" s="8">
        <v>621.28</v>
      </c>
      <c r="I69" s="8">
        <v>3106.4</v>
      </c>
      <c r="J69" s="5">
        <v>8</v>
      </c>
      <c r="K69" s="8">
        <v>248.51</v>
      </c>
      <c r="L69" s="8">
        <v>3354.91</v>
      </c>
    </row>
    <row r="70" spans="2:12" s="1" customFormat="1" ht="19.7" customHeight="1" x14ac:dyDescent="0.2">
      <c r="B70" s="5">
        <v>23</v>
      </c>
      <c r="C70" s="6" t="s">
        <v>71</v>
      </c>
      <c r="D70" s="6" t="s">
        <v>72</v>
      </c>
      <c r="E70" s="7" t="s">
        <v>55</v>
      </c>
      <c r="F70" s="6" t="s">
        <v>56</v>
      </c>
      <c r="G70" s="8">
        <v>26</v>
      </c>
      <c r="H70" s="8">
        <v>55</v>
      </c>
      <c r="I70" s="8">
        <v>1430</v>
      </c>
      <c r="J70" s="5">
        <v>8</v>
      </c>
      <c r="K70" s="8">
        <v>114.4</v>
      </c>
      <c r="L70" s="8">
        <v>1544.4</v>
      </c>
    </row>
    <row r="71" spans="2:12" s="1" customFormat="1" ht="19.7" customHeight="1" x14ac:dyDescent="0.2">
      <c r="B71" s="5">
        <v>24</v>
      </c>
      <c r="C71" s="6" t="s">
        <v>73</v>
      </c>
      <c r="D71" s="6" t="s">
        <v>74</v>
      </c>
      <c r="E71" s="7" t="s">
        <v>65</v>
      </c>
      <c r="F71" s="6" t="s">
        <v>56</v>
      </c>
      <c r="G71" s="8">
        <v>4</v>
      </c>
      <c r="H71" s="8">
        <v>120</v>
      </c>
      <c r="I71" s="8">
        <v>480</v>
      </c>
      <c r="J71" s="5">
        <v>8</v>
      </c>
      <c r="K71" s="8">
        <v>38.4</v>
      </c>
      <c r="L71" s="8">
        <v>518.4</v>
      </c>
    </row>
    <row r="72" spans="2:12" s="1" customFormat="1" ht="55.9" customHeight="1" x14ac:dyDescent="0.2"/>
    <row r="73" spans="2:12" s="1" customFormat="1" ht="21.4" customHeight="1" x14ac:dyDescent="0.2">
      <c r="B73" s="13" t="s">
        <v>75</v>
      </c>
      <c r="C73" s="13"/>
      <c r="D73" s="13"/>
      <c r="E73" s="13"/>
      <c r="F73" s="15">
        <f>SUM(I30,I35,I36,I41,I46,I51,I54,I55,I56,I57,I58,I59,I60,I61,I62,I63,I64,I65,I66,I67,I68,I69,I70,I71)</f>
        <v>440931.29000000004</v>
      </c>
      <c r="G73" s="15"/>
      <c r="H73" s="15"/>
      <c r="I73" s="15"/>
      <c r="J73" s="15"/>
      <c r="K73" s="15"/>
      <c r="L73" s="15"/>
    </row>
    <row r="74" spans="2:12" s="1" customFormat="1" ht="21.4" customHeight="1" x14ac:dyDescent="0.2">
      <c r="B74" s="13" t="s">
        <v>76</v>
      </c>
      <c r="C74" s="13"/>
      <c r="D74" s="13"/>
      <c r="E74" s="13"/>
      <c r="F74" s="15">
        <f>SUM(L30,L35,L36,L41,L46,L51,L54,L55,L56,L57,L58,L59,L60,L61,L62,L63,L64,L65,L66,L67,L68,L69,L70,L71)</f>
        <v>476275.37600000005</v>
      </c>
      <c r="G74" s="16"/>
      <c r="H74" s="16"/>
      <c r="I74" s="16"/>
      <c r="J74" s="16"/>
      <c r="K74" s="16"/>
      <c r="L74" s="16"/>
    </row>
    <row r="75" spans="2:12" s="1" customFormat="1" ht="131.65" customHeight="1" x14ac:dyDescent="0.2"/>
    <row r="76" spans="2:12" s="1" customFormat="1" ht="17.649999999999999" customHeight="1" x14ac:dyDescent="0.2">
      <c r="J76" s="19" t="s">
        <v>90</v>
      </c>
      <c r="K76" s="19"/>
      <c r="L76" s="19"/>
    </row>
  </sheetData>
  <mergeCells count="22">
    <mergeCell ref="F74:L74"/>
    <mergeCell ref="H11:M12"/>
    <mergeCell ref="J2:N2"/>
    <mergeCell ref="J76:L76"/>
    <mergeCell ref="B74:E74"/>
    <mergeCell ref="B8:E8"/>
    <mergeCell ref="C16:E16"/>
    <mergeCell ref="C18:E18"/>
    <mergeCell ref="C20:E20"/>
    <mergeCell ref="C22:E22"/>
    <mergeCell ref="B4:E4"/>
    <mergeCell ref="B43:L43"/>
    <mergeCell ref="B48:L48"/>
    <mergeCell ref="B6:E6"/>
    <mergeCell ref="B73:E73"/>
    <mergeCell ref="F14:J14"/>
    <mergeCell ref="F73:L73"/>
    <mergeCell ref="B10:E11"/>
    <mergeCell ref="B24:L24"/>
    <mergeCell ref="B27:L27"/>
    <mergeCell ref="B32:L32"/>
    <mergeCell ref="B38:L3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inwestorski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Adam Plebanek</cp:lastModifiedBy>
  <dcterms:created xsi:type="dcterms:W3CDTF">2025-10-17T09:37:13Z</dcterms:created>
  <dcterms:modified xsi:type="dcterms:W3CDTF">2025-10-17T09:42:19Z</dcterms:modified>
</cp:coreProperties>
</file>